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勉\Documents\My Internet Disk\ＯＢ会\１４\"/>
    </mc:Choice>
  </mc:AlternateContent>
  <bookViews>
    <workbookView xWindow="0" yWindow="0" windowWidth="20490" windowHeight="7770"/>
  </bookViews>
  <sheets>
    <sheet name="決算報告" sheetId="2" r:id="rId1"/>
    <sheet name="現金出納" sheetId="1" r:id="rId2"/>
    <sheet name="会計表紙" sheetId="3" r:id="rId3"/>
  </sheets>
  <calcPr calcId="152511"/>
</workbook>
</file>

<file path=xl/calcChain.xml><?xml version="1.0" encoding="utf-8"?>
<calcChain xmlns="http://schemas.openxmlformats.org/spreadsheetml/2006/main">
  <c r="E28" i="2" l="1"/>
  <c r="D22" i="2"/>
  <c r="E22" i="2" s="1"/>
  <c r="C29" i="2"/>
  <c r="E15" i="2"/>
  <c r="E16" i="2"/>
  <c r="E17" i="2"/>
  <c r="E18" i="2"/>
  <c r="E19" i="2"/>
  <c r="E20" i="2"/>
  <c r="E21" i="2"/>
  <c r="E14" i="2"/>
  <c r="E6" i="2"/>
  <c r="E7" i="2"/>
  <c r="E8" i="2"/>
  <c r="E5" i="2"/>
  <c r="D9" i="2"/>
  <c r="E9" i="2" s="1"/>
  <c r="D29" i="2" l="1"/>
  <c r="E29" i="2" s="1"/>
</calcChain>
</file>

<file path=xl/sharedStrings.xml><?xml version="1.0" encoding="utf-8"?>
<sst xmlns="http://schemas.openxmlformats.org/spreadsheetml/2006/main" count="69" uniqueCount="63">
  <si>
    <t>平成25年度　金銭出納帳</t>
    <rPh sb="0" eb="2">
      <t>ヘイセイ</t>
    </rPh>
    <rPh sb="4" eb="6">
      <t>ネンド</t>
    </rPh>
    <rPh sb="7" eb="9">
      <t>キンセン</t>
    </rPh>
    <rPh sb="9" eb="12">
      <t>スイトウチョウ</t>
    </rPh>
    <phoneticPr fontId="3"/>
  </si>
  <si>
    <t>年月日</t>
    <rPh sb="0" eb="3">
      <t>ネンガッピ</t>
    </rPh>
    <phoneticPr fontId="3"/>
  </si>
  <si>
    <t>入金№</t>
    <rPh sb="0" eb="2">
      <t>ニュウキン</t>
    </rPh>
    <phoneticPr fontId="3"/>
  </si>
  <si>
    <t>適　　　　用</t>
    <rPh sb="0" eb="1">
      <t>テキ</t>
    </rPh>
    <rPh sb="5" eb="6">
      <t>ヨウ</t>
    </rPh>
    <phoneticPr fontId="3"/>
  </si>
  <si>
    <t>収入金額</t>
    <rPh sb="0" eb="2">
      <t>シュウニュウ</t>
    </rPh>
    <rPh sb="2" eb="4">
      <t>キンガク</t>
    </rPh>
    <phoneticPr fontId="3"/>
  </si>
  <si>
    <t>支払金額</t>
    <rPh sb="0" eb="2">
      <t>シハライ</t>
    </rPh>
    <rPh sb="2" eb="4">
      <t>キンガク</t>
    </rPh>
    <phoneticPr fontId="3"/>
  </si>
  <si>
    <t>差引残高</t>
    <rPh sb="0" eb="2">
      <t>サシヒ</t>
    </rPh>
    <rPh sb="2" eb="4">
      <t>ザンダカ</t>
    </rPh>
    <phoneticPr fontId="3"/>
  </si>
  <si>
    <t>前期繰越金</t>
    <rPh sb="0" eb="2">
      <t>ゼンキ</t>
    </rPh>
    <rPh sb="2" eb="4">
      <t>クリコシ</t>
    </rPh>
    <rPh sb="4" eb="5">
      <t>キン</t>
    </rPh>
    <phoneticPr fontId="3"/>
  </si>
  <si>
    <t>25.6.22</t>
  </si>
  <si>
    <t>新入部員歓迎会　寸志</t>
    <rPh sb="0" eb="2">
      <t>シンニュウ</t>
    </rPh>
    <rPh sb="2" eb="4">
      <t>ブイン</t>
    </rPh>
    <rPh sb="4" eb="6">
      <t>カンゲイ</t>
    </rPh>
    <rPh sb="6" eb="7">
      <t>カイ</t>
    </rPh>
    <rPh sb="8" eb="10">
      <t>スンシ</t>
    </rPh>
    <phoneticPr fontId="3"/>
  </si>
  <si>
    <t>〃</t>
  </si>
  <si>
    <t>〃　　講師交通費（西）</t>
    <rPh sb="3" eb="5">
      <t>コウシ</t>
    </rPh>
    <rPh sb="5" eb="8">
      <t>コウツウヒ</t>
    </rPh>
    <rPh sb="9" eb="10">
      <t>ニシ</t>
    </rPh>
    <phoneticPr fontId="3"/>
  </si>
  <si>
    <t>26.1.7</t>
  </si>
  <si>
    <t>卒業生納会　寸志</t>
    <rPh sb="0" eb="3">
      <t>ソツギョウセイ</t>
    </rPh>
    <rPh sb="3" eb="5">
      <t>ノウカイ</t>
    </rPh>
    <rPh sb="6" eb="8">
      <t>スンシ</t>
    </rPh>
    <phoneticPr fontId="3"/>
  </si>
  <si>
    <t>★　収入の部</t>
    <rPh sb="2" eb="4">
      <t>シュウニュウ</t>
    </rPh>
    <rPh sb="5" eb="6">
      <t>ブ</t>
    </rPh>
    <phoneticPr fontId="3"/>
  </si>
  <si>
    <t>費　　目</t>
    <rPh sb="0" eb="1">
      <t>ヒ</t>
    </rPh>
    <rPh sb="3" eb="4">
      <t>メ</t>
    </rPh>
    <phoneticPr fontId="3"/>
  </si>
  <si>
    <t>25年度予算</t>
    <rPh sb="2" eb="4">
      <t>ネンド</t>
    </rPh>
    <rPh sb="4" eb="6">
      <t>ヨサン</t>
    </rPh>
    <phoneticPr fontId="3"/>
  </si>
  <si>
    <t>予算比増減</t>
    <rPh sb="0" eb="2">
      <t>ヨサン</t>
    </rPh>
    <rPh sb="2" eb="3">
      <t>ヒ</t>
    </rPh>
    <rPh sb="3" eb="5">
      <t>ゾウゲン</t>
    </rPh>
    <phoneticPr fontId="3"/>
  </si>
  <si>
    <t>備　　　考</t>
    <rPh sb="0" eb="1">
      <t>ソナエ</t>
    </rPh>
    <rPh sb="4" eb="5">
      <t>コウ</t>
    </rPh>
    <phoneticPr fontId="3"/>
  </si>
  <si>
    <t>繰越金</t>
    <rPh sb="0" eb="2">
      <t>クリコシ</t>
    </rPh>
    <rPh sb="2" eb="3">
      <t>キン</t>
    </rPh>
    <phoneticPr fontId="3"/>
  </si>
  <si>
    <t>会費</t>
    <rPh sb="0" eb="2">
      <t>カイヒ</t>
    </rPh>
    <phoneticPr fontId="3"/>
  </si>
  <si>
    <t>寄付</t>
    <rPh sb="0" eb="2">
      <t>キフ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</si>
  <si>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</si>
  <si>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</si>
  <si>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★　支出の部</t>
    <rPh sb="2" eb="4">
      <t>シシュツ</t>
    </rPh>
    <rPh sb="5" eb="6">
      <t>ブ</t>
    </rPh>
    <phoneticPr fontId="3"/>
  </si>
  <si>
    <t>手数料</t>
    <rPh sb="0" eb="3">
      <t>テスウリョウ</t>
    </rPh>
    <phoneticPr fontId="3"/>
  </si>
  <si>
    <t>旅費</t>
    <rPh sb="0" eb="2">
      <t>リョヒ</t>
    </rPh>
    <phoneticPr fontId="3"/>
  </si>
  <si>
    <t>会議費</t>
    <rPh sb="0" eb="3">
      <t>カイギヒ</t>
    </rPh>
    <phoneticPr fontId="3"/>
  </si>
  <si>
    <t>渉外費</t>
    <rPh sb="0" eb="2">
      <t>ショウガイ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</si>
  <si>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</si>
  <si>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</si>
  <si>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印刷費</t>
    <rPh sb="0" eb="2">
      <t>インサツ</t>
    </rPh>
    <rPh sb="2" eb="3">
      <t>ヒ</t>
    </rPh>
    <phoneticPr fontId="3"/>
  </si>
  <si>
    <t>慶弔費</t>
    <rPh sb="0" eb="2">
      <t>ケイチョウ</t>
    </rPh>
    <rPh sb="2" eb="3">
      <t>ヒ</t>
    </rPh>
    <phoneticPr fontId="3"/>
  </si>
  <si>
    <t>活動費</t>
    <rPh sb="0" eb="2">
      <t>カツドウ</t>
    </rPh>
    <rPh sb="2" eb="3">
      <t>ヒ</t>
    </rPh>
    <phoneticPr fontId="3"/>
  </si>
  <si>
    <t>内訳</t>
    <rPh sb="0" eb="2">
      <t>ウチワケ</t>
    </rPh>
    <phoneticPr fontId="3"/>
  </si>
  <si>
    <t>総　会　費</t>
    <rPh sb="0" eb="1">
      <t>ソウ</t>
    </rPh>
    <rPh sb="2" eb="3">
      <t>カイ</t>
    </rPh>
    <rPh sb="4" eb="5">
      <t>ヒ</t>
    </rPh>
    <phoneticPr fontId="3"/>
  </si>
  <si>
    <t>(10,000)</t>
  </si>
  <si>
    <t>支部活動費</t>
    <rPh sb="0" eb="2">
      <t>シブ</t>
    </rPh>
    <rPh sb="2" eb="4">
      <t>カツドウ</t>
    </rPh>
    <rPh sb="4" eb="5">
      <t>ヒ</t>
    </rPh>
    <phoneticPr fontId="3"/>
  </si>
  <si>
    <t>(50,000)</t>
  </si>
  <si>
    <t>現役支援費</t>
    <rPh sb="0" eb="2">
      <t>ゲンエキ</t>
    </rPh>
    <rPh sb="2" eb="4">
      <t>シエン</t>
    </rPh>
    <rPh sb="4" eb="5">
      <t>ヒ</t>
    </rPh>
    <phoneticPr fontId="3"/>
  </si>
  <si>
    <t>(100,000)</t>
  </si>
  <si>
    <t>社会事業費</t>
    <rPh sb="0" eb="2">
      <t>シャカイ</t>
    </rPh>
    <rPh sb="2" eb="5">
      <t>ジギョウヒ</t>
    </rPh>
    <phoneticPr fontId="3"/>
  </si>
  <si>
    <t>(20,000)</t>
  </si>
  <si>
    <t>定期戦費</t>
    <rPh sb="0" eb="4">
      <t>テイキセンヒ</t>
    </rPh>
    <phoneticPr fontId="3"/>
  </si>
  <si>
    <t>予備費</t>
    <rPh sb="0" eb="3">
      <t>ヨビヒ</t>
    </rPh>
    <phoneticPr fontId="3"/>
  </si>
  <si>
    <t>九州産業大学サッカー部OＢ会</t>
    <rPh sb="0" eb="2">
      <t>キュウシュウ</t>
    </rPh>
    <rPh sb="2" eb="4">
      <t>サンギョウ</t>
    </rPh>
    <rPh sb="4" eb="6">
      <t>ダイガク</t>
    </rPh>
    <rPh sb="10" eb="11">
      <t>ブ</t>
    </rPh>
    <rPh sb="13" eb="14">
      <t>カイ</t>
    </rPh>
    <phoneticPr fontId="3"/>
  </si>
  <si>
    <t>森崎</t>
    <rPh sb="0" eb="2">
      <t>モリサキ</t>
    </rPh>
    <phoneticPr fontId="3"/>
  </si>
  <si>
    <t>平成25年度会計報告</t>
    <rPh sb="0" eb="2">
      <t>ヘイセイ</t>
    </rPh>
    <rPh sb="4" eb="6">
      <t>ネンド</t>
    </rPh>
    <rPh sb="6" eb="8">
      <t>カイケイ</t>
    </rPh>
    <rPh sb="8" eb="10">
      <t>ホウコク</t>
    </rPh>
    <phoneticPr fontId="3"/>
  </si>
  <si>
    <t>（平成25年4月1日～26年1月31日）</t>
    <rPh sb="1" eb="3">
      <t>ヘイセイ</t>
    </rPh>
    <rPh sb="5" eb="6">
      <t>ネン</t>
    </rPh>
    <rPh sb="7" eb="8">
      <t>ガツ</t>
    </rPh>
    <rPh sb="9" eb="10">
      <t>ニチ</t>
    </rPh>
    <rPh sb="13" eb="14">
      <t>ネン</t>
    </rPh>
    <rPh sb="15" eb="16">
      <t>ガツ</t>
    </rPh>
    <rPh sb="18" eb="19">
      <t>ニチ</t>
    </rPh>
    <phoneticPr fontId="3"/>
  </si>
  <si>
    <t>25年度会計</t>
    <rPh sb="2" eb="4">
      <t>ネンド</t>
    </rPh>
    <rPh sb="4" eb="6">
      <t>カイケイ</t>
    </rPh>
    <phoneticPr fontId="3"/>
  </si>
  <si>
    <t>平成26年度　　予算（案）</t>
    <rPh sb="0" eb="2">
      <t>ヘイセイ</t>
    </rPh>
    <rPh sb="4" eb="6">
      <t>ネンド</t>
    </rPh>
    <rPh sb="8" eb="10">
      <t>ヨサン</t>
    </rPh>
    <rPh sb="11" eb="12">
      <t>アン</t>
    </rPh>
    <phoneticPr fontId="3"/>
  </si>
  <si>
    <t>本年度予算</t>
    <rPh sb="0" eb="1">
      <t>ホン</t>
    </rPh>
    <rPh sb="1" eb="3">
      <t>ネンド</t>
    </rPh>
    <rPh sb="3" eb="5">
      <t>ヨサン</t>
    </rPh>
    <phoneticPr fontId="3"/>
  </si>
  <si>
    <t>本年度予算</t>
    <rPh sb="0" eb="3">
      <t>ホンネンド</t>
    </rPh>
    <rPh sb="3" eb="5">
      <t>ヨサン</t>
    </rPh>
    <phoneticPr fontId="3"/>
  </si>
  <si>
    <t>\2,000×20口</t>
    <rPh sb="9" eb="10">
      <t>クチ</t>
    </rPh>
    <phoneticPr fontId="1"/>
  </si>
  <si>
    <t>会費納入手数料、他</t>
    <rPh sb="0" eb="2">
      <t>カイヒ</t>
    </rPh>
    <rPh sb="2" eb="4">
      <t>ノウニュウ</t>
    </rPh>
    <rPh sb="4" eb="7">
      <t>テスウリョウ</t>
    </rPh>
    <rPh sb="8" eb="9">
      <t>タ</t>
    </rPh>
    <phoneticPr fontId="1"/>
  </si>
  <si>
    <t>会場費、湯茶代、他</t>
    <rPh sb="0" eb="3">
      <t>カイジョウヒ</t>
    </rPh>
    <rPh sb="4" eb="6">
      <t>ユチャ</t>
    </rPh>
    <rPh sb="6" eb="7">
      <t>ダイ</t>
    </rPh>
    <rPh sb="8" eb="9">
      <t>タ</t>
    </rPh>
    <phoneticPr fontId="1"/>
  </si>
  <si>
    <t>役員会、打合会、他</t>
    <rPh sb="0" eb="3">
      <t>ヤクインカイ</t>
    </rPh>
    <rPh sb="4" eb="7">
      <t>ウチアワセカイ</t>
    </rPh>
    <rPh sb="8" eb="9">
      <t>タ</t>
    </rPh>
    <phoneticPr fontId="3"/>
  </si>
  <si>
    <t>ホームページ維持費、他</t>
    <rPh sb="6" eb="9">
      <t>イジヒ</t>
    </rPh>
    <rPh sb="10" eb="11">
      <t>タ</t>
    </rPh>
    <phoneticPr fontId="1"/>
  </si>
  <si>
    <t>切手、はがき代</t>
    <rPh sb="0" eb="2">
      <t>キッテ</t>
    </rPh>
    <rPh sb="6" eb="7">
      <t>ダイ</t>
    </rPh>
    <phoneticPr fontId="1"/>
  </si>
  <si>
    <t>ＰＣインク代、他</t>
    <rPh sb="5" eb="6">
      <t>ダイ</t>
    </rPh>
    <rPh sb="7" eb="8">
      <t>タ</t>
    </rPh>
    <phoneticPr fontId="1"/>
  </si>
  <si>
    <t>コピー用紙、ラベル代、他</t>
    <rPh sb="3" eb="5">
      <t>ヨウシ</t>
    </rPh>
    <rPh sb="9" eb="10">
      <t>ダイ</t>
    </rPh>
    <rPh sb="11" eb="12">
      <t>タ</t>
    </rPh>
    <phoneticPr fontId="1"/>
  </si>
  <si>
    <t>弔電、香典代</t>
    <rPh sb="0" eb="2">
      <t>チョウデン</t>
    </rPh>
    <rPh sb="3" eb="5">
      <t>コウデン</t>
    </rPh>
    <rPh sb="5" eb="6">
      <t>ダイ</t>
    </rPh>
    <phoneticPr fontId="1"/>
  </si>
  <si>
    <t>10周年記念総会経費、他</t>
    <rPh sb="2" eb="4">
      <t>シュウネン</t>
    </rPh>
    <rPh sb="4" eb="6">
      <t>キネン</t>
    </rPh>
    <rPh sb="6" eb="8">
      <t>ソウカイ</t>
    </rPh>
    <rPh sb="8" eb="10">
      <t>ケイヒ</t>
    </rPh>
    <rPh sb="11" eb="1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</si>
</sst>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1" xfId="1" applyBorder="1">
      <alignment vertical="center"/>
    </xf>
    <xf numFmtId="38" fontId="2" fillId="0" borderId="1" xfId="2" applyFont="1" applyBorder="1">
      <alignment vertical="center"/>
    </xf>
    <xf numFmtId="38" fontId="2" fillId="0" borderId="1" xfId="1" applyNumberFormat="1" applyBorder="1">
      <alignment vertical="center"/>
    </xf>
    <xf numFmtId="0" fontId="2" fillId="0" borderId="3" xfId="1" applyBorder="1">
      <alignment vertical="center"/>
    </xf>
    <xf numFmtId="0" fontId="2" fillId="0" borderId="3" xfId="1" applyBorder="1" applyAlignment="1">
      <alignment horizontal="right" vertical="center"/>
    </xf>
    <xf numFmtId="0" fontId="2" fillId="0" borderId="3" xfId="1" applyBorder="1" applyAlignment="1">
      <alignment horizontal="left"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2" fillId="0" borderId="6" xfId="1" applyBorder="1">
      <alignment vertical="center"/>
    </xf>
    <xf numFmtId="0" fontId="5" fillId="0" borderId="6" xfId="1" applyFont="1" applyBorder="1">
      <alignment vertical="center"/>
    </xf>
    <xf numFmtId="0" fontId="2" fillId="0" borderId="7" xfId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3" fontId="2" fillId="0" borderId="1" xfId="1" applyNumberFormat="1" applyBorder="1">
      <alignment vertical="center"/>
    </xf>
    <xf numFmtId="38" fontId="2" fillId="0" borderId="6" xfId="2" applyFont="1" applyBorder="1">
      <alignment vertical="center"/>
    </xf>
    <xf numFmtId="38" fontId="2" fillId="0" borderId="2" xfId="2" applyFont="1" applyBorder="1">
      <alignment vertical="center"/>
    </xf>
    <xf numFmtId="0" fontId="2" fillId="0" borderId="7" xfId="1" applyBorder="1" applyAlignment="1">
      <alignment horizontal="left" vertical="center"/>
    </xf>
    <xf numFmtId="0" fontId="2" fillId="0" borderId="12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3" xfId="1" applyBorder="1">
      <alignment vertical="center"/>
    </xf>
    <xf numFmtId="0" fontId="5" fillId="0" borderId="13" xfId="1" applyFont="1" applyBorder="1">
      <alignment vertical="center"/>
    </xf>
    <xf numFmtId="38" fontId="2" fillId="0" borderId="13" xfId="2" applyFont="1" applyBorder="1">
      <alignment vertical="center"/>
    </xf>
    <xf numFmtId="0" fontId="2" fillId="0" borderId="15" xfId="1" applyBorder="1" applyAlignment="1">
      <alignment horizontal="left" vertical="center"/>
    </xf>
    <xf numFmtId="0" fontId="2" fillId="0" borderId="14" xfId="1" applyBorder="1">
      <alignment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38" fontId="2" fillId="0" borderId="1" xfId="2" applyFont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left" vertical="center" wrapText="1"/>
    </xf>
    <xf numFmtId="0" fontId="5" fillId="0" borderId="1" xfId="1" applyFont="1" applyBorder="1" applyAlignment="1">
      <alignment horizontal="right" vertical="center"/>
    </xf>
    <xf numFmtId="0" fontId="2" fillId="0" borderId="8" xfId="1" applyFont="1" applyBorder="1">
      <alignment vertical="center"/>
    </xf>
    <xf numFmtId="0" fontId="7" fillId="0" borderId="3" xfId="1" applyFont="1" applyBorder="1" applyAlignment="1">
      <alignment vertical="center" wrapText="1"/>
    </xf>
    <xf numFmtId="49" fontId="7" fillId="0" borderId="1" xfId="2" applyNumberFormat="1" applyFont="1" applyBorder="1" applyAlignment="1">
      <alignment horizontal="center" vertical="center"/>
    </xf>
    <xf numFmtId="0" fontId="2" fillId="0" borderId="7" xfId="1" applyBorder="1" applyAlignment="1">
      <alignment horizontal="right" vertical="center"/>
    </xf>
    <xf numFmtId="38" fontId="2" fillId="0" borderId="1" xfId="2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38" fontId="2" fillId="0" borderId="1" xfId="2" applyFont="1" applyBorder="1">
      <alignment vertical="center"/>
    </xf>
    <xf numFmtId="0" fontId="2" fillId="0" borderId="0" xfId="1" applyBorder="1">
      <alignment vertical="center"/>
    </xf>
    <xf numFmtId="0" fontId="2" fillId="0" borderId="16" xfId="1" applyBorder="1">
      <alignment vertical="center"/>
    </xf>
    <xf numFmtId="38" fontId="2" fillId="0" borderId="16" xfId="2" applyFont="1" applyBorder="1">
      <alignment vertical="center"/>
    </xf>
    <xf numFmtId="0" fontId="2" fillId="0" borderId="9" xfId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>
      <alignment vertical="center"/>
    </xf>
    <xf numFmtId="0" fontId="2" fillId="0" borderId="0" xfId="1" applyBorder="1" applyAlignment="1">
      <alignment horizontal="distributed" vertical="distributed"/>
    </xf>
    <xf numFmtId="38" fontId="2" fillId="0" borderId="9" xfId="2" applyFont="1" applyBorder="1">
      <alignment vertical="center"/>
    </xf>
    <xf numFmtId="38" fontId="2" fillId="0" borderId="1" xfId="2" applyFont="1" applyBorder="1" applyAlignment="1">
      <alignment horizontal="right" vertical="center"/>
    </xf>
    <xf numFmtId="0" fontId="7" fillId="0" borderId="1" xfId="1" applyFont="1" applyBorder="1" applyAlignment="1">
      <alignment vertical="center" wrapText="1" shrinkToFit="1"/>
    </xf>
    <xf numFmtId="0" fontId="2" fillId="2" borderId="9" xfId="1" applyFill="1" applyBorder="1" applyAlignment="1">
      <alignment horizontal="center" vertical="center"/>
    </xf>
    <xf numFmtId="0" fontId="9" fillId="0" borderId="0" xfId="1" applyFont="1">
      <alignment vertical="center"/>
    </xf>
    <xf numFmtId="38" fontId="2" fillId="0" borderId="9" xfId="1" applyNumberForma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38" fontId="6" fillId="0" borderId="0" xfId="0" applyNumberFormat="1" applyFont="1" applyBorder="1">
      <alignment vertical="center"/>
    </xf>
    <xf numFmtId="38" fontId="0" fillId="0" borderId="0" xfId="2" applyFont="1" applyBorder="1">
      <alignment vertical="center"/>
    </xf>
    <xf numFmtId="0" fontId="0" fillId="0" borderId="0" xfId="0" applyBorder="1" applyAlignment="1">
      <alignment horizontal="center" vertical="center"/>
    </xf>
    <xf numFmtId="38" fontId="12" fillId="0" borderId="0" xfId="2" applyFont="1" applyBorder="1">
      <alignment vertical="center"/>
    </xf>
    <xf numFmtId="0" fontId="7" fillId="0" borderId="9" xfId="1" applyFont="1" applyBorder="1">
      <alignment vertical="center"/>
    </xf>
    <xf numFmtId="38" fontId="2" fillId="0" borderId="9" xfId="2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38" fontId="2" fillId="0" borderId="16" xfId="2" applyFont="1" applyBorder="1" applyAlignment="1">
      <alignment horizontal="right" vertical="center"/>
    </xf>
    <xf numFmtId="0" fontId="7" fillId="0" borderId="2" xfId="1" applyFont="1" applyBorder="1">
      <alignment vertical="center"/>
    </xf>
    <xf numFmtId="38" fontId="2" fillId="0" borderId="2" xfId="2" applyFont="1" applyBorder="1" applyAlignment="1">
      <alignment horizontal="right" vertical="center"/>
    </xf>
    <xf numFmtId="0" fontId="2" fillId="0" borderId="2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9" xfId="1" applyBorder="1" applyAlignment="1">
      <alignment horizontal="distributed" vertical="distributed"/>
    </xf>
    <xf numFmtId="0" fontId="2" fillId="2" borderId="9" xfId="1" applyFill="1" applyBorder="1" applyAlignment="1">
      <alignment horizontal="distributed" vertical="center"/>
    </xf>
    <xf numFmtId="0" fontId="2" fillId="0" borderId="9" xfId="1" applyBorder="1" applyAlignment="1">
      <alignment horizontal="distributed" vertical="center"/>
    </xf>
    <xf numFmtId="58" fontId="7" fillId="0" borderId="0" xfId="1" applyNumberFormat="1" applyFont="1" applyAlignment="1">
      <alignment horizontal="center" vertical="center"/>
    </xf>
    <xf numFmtId="0" fontId="2" fillId="0" borderId="17" xfId="1" applyBorder="1" applyAlignment="1">
      <alignment horizontal="center" vertical="center" textRotation="255"/>
    </xf>
    <xf numFmtId="0" fontId="2" fillId="0" borderId="9" xfId="1" applyBorder="1" applyAlignment="1">
      <alignment horizontal="center" vertical="center" textRotation="255"/>
    </xf>
    <xf numFmtId="0" fontId="2" fillId="0" borderId="18" xfId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8" fontId="0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0" xfId="2" applyFont="1" applyBorder="1" applyAlignment="1">
      <alignment horizontal="center" vertical="center"/>
    </xf>
    <xf numFmtId="58" fontId="4" fillId="0" borderId="0" xfId="2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28575</xdr:rowOff>
    </xdr:from>
    <xdr:to>
      <xdr:col>6</xdr:col>
      <xdr:colOff>914400</xdr:colOff>
      <xdr:row>38</xdr:row>
      <xdr:rowOff>238125</xdr:rowOff>
    </xdr:to>
    <xdr:cxnSp macro="">
      <xdr:nvCxnSpPr>
        <xdr:cNvPr id="3" name="直線コネクタ 2"/>
        <xdr:cNvCxnSpPr/>
      </xdr:nvCxnSpPr>
      <xdr:spPr>
        <a:xfrm flipH="1">
          <a:off x="114300" y="1657350"/>
          <a:ext cx="6610350" cy="8181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7</xdr:row>
      <xdr:rowOff>19050</xdr:rowOff>
    </xdr:from>
    <xdr:to>
      <xdr:col>6</xdr:col>
      <xdr:colOff>1000125</xdr:colOff>
      <xdr:row>39</xdr:row>
      <xdr:rowOff>0</xdr:rowOff>
    </xdr:to>
    <xdr:cxnSp macro="">
      <xdr:nvCxnSpPr>
        <xdr:cNvPr id="4" name="直線コネクタ 3"/>
        <xdr:cNvCxnSpPr/>
      </xdr:nvCxnSpPr>
      <xdr:spPr>
        <a:xfrm flipH="1">
          <a:off x="180975" y="1647825"/>
          <a:ext cx="6629400" cy="821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27" sqref="H27"/>
    </sheetView>
  </sheetViews>
  <sheetFormatPr defaultRowHeight="13.5"/>
  <cols>
    <col min="1" max="1" width="3.875" customWidth="1"/>
    <col min="2" max="2" width="14.625" customWidth="1"/>
    <col min="3" max="3" width="11.875" customWidth="1"/>
    <col min="4" max="4" width="12" customWidth="1"/>
    <col min="5" max="5" width="11.875" customWidth="1"/>
    <col min="6" max="6" width="33.625" customWidth="1"/>
  </cols>
  <sheetData>
    <row r="1" spans="1:6" ht="25.5" customHeight="1">
      <c r="A1" s="72" t="s">
        <v>50</v>
      </c>
      <c r="B1" s="72"/>
      <c r="C1" s="72"/>
      <c r="D1" s="72"/>
      <c r="E1" s="72"/>
      <c r="F1" s="72"/>
    </row>
    <row r="2" spans="1:6" ht="15" customHeight="1">
      <c r="A2" s="42"/>
      <c r="B2" s="42"/>
      <c r="C2" s="42"/>
      <c r="D2" s="42"/>
      <c r="E2" s="42"/>
      <c r="F2" s="42"/>
    </row>
    <row r="3" spans="1:6" ht="24" customHeight="1">
      <c r="A3" s="42" t="s">
        <v>14</v>
      </c>
      <c r="B3" s="42"/>
      <c r="C3" s="42"/>
      <c r="D3" s="42"/>
      <c r="E3" s="42"/>
      <c r="F3" s="42"/>
    </row>
    <row r="4" spans="1:6" ht="24" customHeight="1">
      <c r="A4" s="74" t="s">
        <v>15</v>
      </c>
      <c r="B4" s="74"/>
      <c r="C4" s="55" t="s">
        <v>16</v>
      </c>
      <c r="D4" s="55" t="s">
        <v>51</v>
      </c>
      <c r="E4" s="55" t="s">
        <v>17</v>
      </c>
      <c r="F4" s="55" t="s">
        <v>18</v>
      </c>
    </row>
    <row r="5" spans="1:6" ht="24" customHeight="1">
      <c r="A5" s="73" t="s">
        <v>19</v>
      </c>
      <c r="B5" s="73"/>
      <c r="C5" s="52">
        <v>286255</v>
      </c>
      <c r="D5" s="48">
        <v>246225</v>
      </c>
      <c r="E5" s="52">
        <f>SUM(D5-C5)</f>
        <v>-40030</v>
      </c>
      <c r="F5" s="48"/>
    </row>
    <row r="6" spans="1:6" ht="24" customHeight="1">
      <c r="A6" s="73" t="s">
        <v>20</v>
      </c>
      <c r="B6" s="73"/>
      <c r="C6" s="52">
        <v>400000</v>
      </c>
      <c r="D6" s="52">
        <v>400000</v>
      </c>
      <c r="E6" s="52">
        <f t="shared" ref="E6:E9" si="0">SUM(D6-C6)</f>
        <v>0</v>
      </c>
      <c r="F6" s="48" t="s">
        <v>53</v>
      </c>
    </row>
    <row r="7" spans="1:6" ht="24" customHeight="1">
      <c r="A7" s="73" t="s">
        <v>21</v>
      </c>
      <c r="B7" s="73"/>
      <c r="C7" s="52"/>
      <c r="D7" s="52">
        <v>0</v>
      </c>
      <c r="E7" s="52">
        <f t="shared" si="0"/>
        <v>0</v>
      </c>
      <c r="F7" s="48"/>
    </row>
    <row r="8" spans="1:6" ht="24" customHeight="1">
      <c r="A8" s="73" t="s">
        <v>22</v>
      </c>
      <c r="B8" s="73"/>
      <c r="C8" s="52"/>
      <c r="D8" s="52">
        <v>0</v>
      </c>
      <c r="E8" s="52">
        <f t="shared" si="0"/>
        <v>0</v>
      </c>
      <c r="F8" s="48"/>
    </row>
    <row r="9" spans="1:6" ht="24" customHeight="1">
      <c r="A9" s="73" t="s">
        <v>23</v>
      </c>
      <c r="B9" s="73"/>
      <c r="C9" s="52">
        <v>686255</v>
      </c>
      <c r="D9" s="52">
        <f>SUM(D5:D8)</f>
        <v>646225</v>
      </c>
      <c r="E9" s="52">
        <f t="shared" si="0"/>
        <v>-40030</v>
      </c>
      <c r="F9" s="48"/>
    </row>
    <row r="10" spans="1:6" ht="14.25" customHeight="1">
      <c r="A10" s="51"/>
      <c r="B10" s="51"/>
      <c r="C10" s="45"/>
      <c r="D10" s="45"/>
      <c r="E10" s="45"/>
      <c r="F10" s="45"/>
    </row>
    <row r="11" spans="1:6" ht="12.75" customHeight="1">
      <c r="A11" s="42"/>
      <c r="B11" s="42"/>
      <c r="C11" s="42"/>
      <c r="D11" s="42"/>
      <c r="E11" s="42"/>
      <c r="F11" s="42"/>
    </row>
    <row r="12" spans="1:6" ht="24" customHeight="1">
      <c r="A12" s="42" t="s">
        <v>24</v>
      </c>
      <c r="B12" s="42"/>
      <c r="C12" s="42"/>
      <c r="D12" s="42"/>
      <c r="E12" s="42"/>
      <c r="F12" s="42"/>
    </row>
    <row r="13" spans="1:6" ht="24" customHeight="1">
      <c r="A13" s="74" t="s">
        <v>15</v>
      </c>
      <c r="B13" s="74"/>
      <c r="C13" s="55" t="s">
        <v>16</v>
      </c>
      <c r="D13" s="55" t="s">
        <v>52</v>
      </c>
      <c r="E13" s="55" t="s">
        <v>17</v>
      </c>
      <c r="F13" s="55" t="s">
        <v>18</v>
      </c>
    </row>
    <row r="14" spans="1:6" ht="24" customHeight="1">
      <c r="A14" s="75" t="s">
        <v>25</v>
      </c>
      <c r="B14" s="75"/>
      <c r="C14" s="52">
        <v>5000</v>
      </c>
      <c r="D14" s="52">
        <v>5000</v>
      </c>
      <c r="E14" s="52">
        <f t="shared" ref="E14:E21" si="1">SUM(D14-C14)</f>
        <v>0</v>
      </c>
      <c r="F14" s="48" t="s">
        <v>54</v>
      </c>
    </row>
    <row r="15" spans="1:6" ht="24" customHeight="1">
      <c r="A15" s="75" t="s">
        <v>26</v>
      </c>
      <c r="B15" s="75"/>
      <c r="C15" s="52">
        <v>20000</v>
      </c>
      <c r="D15" s="52">
        <v>20000</v>
      </c>
      <c r="E15" s="52">
        <f t="shared" si="1"/>
        <v>0</v>
      </c>
      <c r="F15" s="65" t="s">
        <v>56</v>
      </c>
    </row>
    <row r="16" spans="1:6" ht="24" customHeight="1">
      <c r="A16" s="75" t="s">
        <v>27</v>
      </c>
      <c r="B16" s="75"/>
      <c r="C16" s="52">
        <v>20000</v>
      </c>
      <c r="D16" s="52">
        <v>20000</v>
      </c>
      <c r="E16" s="52">
        <f t="shared" si="1"/>
        <v>0</v>
      </c>
      <c r="F16" s="48" t="s">
        <v>55</v>
      </c>
    </row>
    <row r="17" spans="1:6" ht="24" customHeight="1">
      <c r="A17" s="75" t="s">
        <v>28</v>
      </c>
      <c r="B17" s="75"/>
      <c r="C17" s="52">
        <v>10000</v>
      </c>
      <c r="D17" s="52">
        <v>10000</v>
      </c>
      <c r="E17" s="52">
        <f t="shared" si="1"/>
        <v>0</v>
      </c>
      <c r="F17" s="65" t="s">
        <v>57</v>
      </c>
    </row>
    <row r="18" spans="1:6" ht="24" customHeight="1">
      <c r="A18" s="75" t="s">
        <v>29</v>
      </c>
      <c r="B18" s="75"/>
      <c r="C18" s="52">
        <v>35000</v>
      </c>
      <c r="D18" s="52">
        <v>35000</v>
      </c>
      <c r="E18" s="52">
        <f t="shared" si="1"/>
        <v>0</v>
      </c>
      <c r="F18" s="48" t="s">
        <v>58</v>
      </c>
    </row>
    <row r="19" spans="1:6" ht="24" customHeight="1">
      <c r="A19" s="75" t="s">
        <v>30</v>
      </c>
      <c r="B19" s="75"/>
      <c r="C19" s="52">
        <v>5000</v>
      </c>
      <c r="D19" s="52">
        <v>5000</v>
      </c>
      <c r="E19" s="52">
        <f t="shared" si="1"/>
        <v>0</v>
      </c>
      <c r="F19" s="48" t="s">
        <v>59</v>
      </c>
    </row>
    <row r="20" spans="1:6" ht="24" customHeight="1">
      <c r="A20" s="75" t="s">
        <v>31</v>
      </c>
      <c r="B20" s="75"/>
      <c r="C20" s="52">
        <v>5000</v>
      </c>
      <c r="D20" s="52">
        <v>5000</v>
      </c>
      <c r="E20" s="52">
        <f t="shared" si="1"/>
        <v>0</v>
      </c>
      <c r="F20" s="48" t="s">
        <v>60</v>
      </c>
    </row>
    <row r="21" spans="1:6" ht="24" customHeight="1">
      <c r="A21" s="75" t="s">
        <v>32</v>
      </c>
      <c r="B21" s="75"/>
      <c r="C21" s="52">
        <v>20000</v>
      </c>
      <c r="D21" s="52">
        <v>20000</v>
      </c>
      <c r="E21" s="52">
        <f t="shared" si="1"/>
        <v>0</v>
      </c>
      <c r="F21" s="48" t="s">
        <v>61</v>
      </c>
    </row>
    <row r="22" spans="1:6" ht="24" customHeight="1">
      <c r="A22" s="79" t="s">
        <v>33</v>
      </c>
      <c r="B22" s="75"/>
      <c r="C22" s="52">
        <v>230000</v>
      </c>
      <c r="D22" s="52">
        <f>SUM(D23:D27)</f>
        <v>520000</v>
      </c>
      <c r="E22" s="52">
        <f>SUM(D22-C22)</f>
        <v>290000</v>
      </c>
      <c r="F22" s="48"/>
    </row>
    <row r="23" spans="1:6" ht="24" customHeight="1">
      <c r="A23" s="77" t="s">
        <v>34</v>
      </c>
      <c r="B23" s="67" t="s">
        <v>35</v>
      </c>
      <c r="C23" s="68" t="s">
        <v>36</v>
      </c>
      <c r="D23" s="47">
        <v>200000</v>
      </c>
      <c r="E23" s="47"/>
      <c r="F23" s="46" t="s">
        <v>62</v>
      </c>
    </row>
    <row r="24" spans="1:6" ht="24" customHeight="1">
      <c r="A24" s="78"/>
      <c r="B24" s="49" t="s">
        <v>37</v>
      </c>
      <c r="C24" s="53" t="s">
        <v>38</v>
      </c>
      <c r="D24" s="44">
        <v>50000</v>
      </c>
      <c r="E24" s="44"/>
      <c r="F24" s="43"/>
    </row>
    <row r="25" spans="1:6" ht="24" customHeight="1">
      <c r="A25" s="78"/>
      <c r="B25" s="49" t="s">
        <v>39</v>
      </c>
      <c r="C25" s="53" t="s">
        <v>40</v>
      </c>
      <c r="D25" s="44">
        <v>200000</v>
      </c>
      <c r="E25" s="44"/>
      <c r="F25" s="54"/>
    </row>
    <row r="26" spans="1:6" ht="24" customHeight="1">
      <c r="A26" s="78"/>
      <c r="B26" s="49" t="s">
        <v>41</v>
      </c>
      <c r="C26" s="53" t="s">
        <v>42</v>
      </c>
      <c r="D26" s="44">
        <v>20000</v>
      </c>
      <c r="E26" s="44"/>
      <c r="F26" s="43"/>
    </row>
    <row r="27" spans="1:6" ht="24" customHeight="1">
      <c r="A27" s="78"/>
      <c r="B27" s="69" t="s">
        <v>43</v>
      </c>
      <c r="C27" s="70" t="s">
        <v>38</v>
      </c>
      <c r="D27" s="22">
        <v>50000</v>
      </c>
      <c r="E27" s="22"/>
      <c r="F27" s="71"/>
    </row>
    <row r="28" spans="1:6" ht="24" customHeight="1">
      <c r="A28" s="75" t="s">
        <v>44</v>
      </c>
      <c r="B28" s="75"/>
      <c r="C28" s="66">
        <v>100000</v>
      </c>
      <c r="D28" s="52">
        <v>6225</v>
      </c>
      <c r="E28" s="52">
        <f>SUM(D28-C28)</f>
        <v>-93775</v>
      </c>
      <c r="F28" s="48"/>
    </row>
    <row r="29" spans="1:6" ht="24" customHeight="1">
      <c r="A29" s="75" t="s">
        <v>23</v>
      </c>
      <c r="B29" s="75"/>
      <c r="C29" s="57">
        <f>SUM(C14:C22,C28)</f>
        <v>450000</v>
      </c>
      <c r="D29" s="57">
        <f>SUM(D14:D22,D28)</f>
        <v>646225</v>
      </c>
      <c r="E29" s="52">
        <f>SUM(D29-C29)</f>
        <v>196225</v>
      </c>
      <c r="F29" s="48"/>
    </row>
    <row r="30" spans="1:6" ht="15" customHeight="1">
      <c r="A30" s="42"/>
      <c r="B30" s="42"/>
      <c r="C30" s="42"/>
      <c r="D30" s="42"/>
      <c r="E30" s="42"/>
      <c r="F30" s="42"/>
    </row>
    <row r="31" spans="1:6" ht="24" customHeight="1">
      <c r="B31" s="50"/>
      <c r="C31" s="50"/>
      <c r="D31" s="50"/>
      <c r="E31" s="50"/>
      <c r="F31" s="42"/>
    </row>
    <row r="32" spans="1:6" ht="24" customHeight="1">
      <c r="B32" s="76"/>
      <c r="C32" s="76"/>
      <c r="D32" s="50"/>
      <c r="E32" s="58"/>
      <c r="F32" s="56"/>
    </row>
  </sheetData>
  <mergeCells count="21">
    <mergeCell ref="B32:C32"/>
    <mergeCell ref="A28:B28"/>
    <mergeCell ref="A29:B29"/>
    <mergeCell ref="A15:B15"/>
    <mergeCell ref="A23:A27"/>
    <mergeCell ref="A16:B16"/>
    <mergeCell ref="A17:B17"/>
    <mergeCell ref="A18:B18"/>
    <mergeCell ref="A19:B19"/>
    <mergeCell ref="A20:B20"/>
    <mergeCell ref="A22:B22"/>
    <mergeCell ref="A21:B21"/>
    <mergeCell ref="A1:F1"/>
    <mergeCell ref="A8:B8"/>
    <mergeCell ref="A9:B9"/>
    <mergeCell ref="A13:B13"/>
    <mergeCell ref="A14:B14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C20" sqref="C20"/>
    </sheetView>
  </sheetViews>
  <sheetFormatPr defaultRowHeight="13.5"/>
  <cols>
    <col min="1" max="1" width="14.25" customWidth="1"/>
    <col min="2" max="2" width="11.5" customWidth="1"/>
    <col min="3" max="3" width="20" customWidth="1"/>
    <col min="4" max="4" width="8.75" customWidth="1"/>
    <col min="5" max="5" width="10.75" customWidth="1"/>
    <col min="6" max="6" width="11" customWidth="1"/>
    <col min="7" max="7" width="13.375" customWidth="1"/>
  </cols>
  <sheetData>
    <row r="1" spans="1:7" ht="18" customHeight="1">
      <c r="A1" s="1"/>
      <c r="B1" s="2" t="s">
        <v>0</v>
      </c>
      <c r="C1" s="1"/>
      <c r="D1" s="1"/>
      <c r="E1" s="1"/>
      <c r="F1" s="1"/>
      <c r="G1" s="1"/>
    </row>
    <row r="2" spans="1:7" ht="9" customHeight="1"/>
    <row r="3" spans="1:7" ht="20.25" customHeight="1">
      <c r="A3" s="17" t="s">
        <v>1</v>
      </c>
      <c r="B3" s="17" t="s">
        <v>2</v>
      </c>
      <c r="C3" s="18" t="s">
        <v>3</v>
      </c>
      <c r="D3" s="19"/>
      <c r="E3" s="17" t="s">
        <v>4</v>
      </c>
      <c r="F3" s="17" t="s">
        <v>5</v>
      </c>
      <c r="G3" s="17" t="s">
        <v>6</v>
      </c>
    </row>
    <row r="4" spans="1:7" ht="20.25" customHeight="1">
      <c r="A4" s="13" t="s">
        <v>7</v>
      </c>
      <c r="B4" s="14"/>
      <c r="C4" s="15"/>
      <c r="D4" s="16"/>
      <c r="E4" s="21"/>
      <c r="F4" s="21"/>
      <c r="G4" s="21">
        <v>286255</v>
      </c>
    </row>
    <row r="5" spans="1:7" ht="20.25" customHeight="1">
      <c r="A5" s="13" t="s">
        <v>8</v>
      </c>
      <c r="B5" s="14"/>
      <c r="C5" s="23" t="s">
        <v>9</v>
      </c>
      <c r="D5" s="16"/>
      <c r="E5" s="21"/>
      <c r="F5" s="21">
        <v>10000</v>
      </c>
      <c r="G5" s="21">
        <v>276255</v>
      </c>
    </row>
    <row r="6" spans="1:7" ht="20.25" customHeight="1">
      <c r="A6" s="25" t="s">
        <v>10</v>
      </c>
      <c r="B6" s="11"/>
      <c r="C6" s="8" t="s">
        <v>11</v>
      </c>
      <c r="D6" s="9"/>
      <c r="E6" s="4"/>
      <c r="F6" s="4">
        <v>10000</v>
      </c>
      <c r="G6" s="21">
        <v>266255</v>
      </c>
    </row>
    <row r="7" spans="1:7" ht="20.25" customHeight="1">
      <c r="A7" s="3" t="s">
        <v>12</v>
      </c>
      <c r="B7" s="11"/>
      <c r="C7" s="6" t="s">
        <v>13</v>
      </c>
      <c r="D7" s="9"/>
      <c r="E7" s="4"/>
      <c r="F7" s="4">
        <v>20000</v>
      </c>
      <c r="G7" s="4">
        <v>246255</v>
      </c>
    </row>
    <row r="8" spans="1:7" ht="20.25" customHeight="1">
      <c r="A8" s="3"/>
      <c r="B8" s="11"/>
      <c r="C8" s="6"/>
      <c r="D8" s="9"/>
      <c r="E8" s="4"/>
      <c r="F8" s="4"/>
      <c r="G8" s="4"/>
    </row>
    <row r="9" spans="1:7" ht="20.25" customHeight="1">
      <c r="A9" s="13"/>
      <c r="B9" s="35"/>
      <c r="C9" s="35"/>
      <c r="D9" s="37"/>
      <c r="E9" s="21"/>
      <c r="F9" s="21"/>
      <c r="G9" s="21"/>
    </row>
    <row r="10" spans="1:7" ht="20.25" customHeight="1">
      <c r="A10" s="3"/>
      <c r="B10" s="11"/>
      <c r="C10" s="38"/>
      <c r="D10" s="34"/>
      <c r="E10" s="4"/>
      <c r="F10" s="4"/>
      <c r="G10" s="5"/>
    </row>
    <row r="11" spans="1:7" ht="20.25" customHeight="1">
      <c r="A11" s="25"/>
      <c r="B11" s="11"/>
      <c r="C11" s="6"/>
      <c r="D11" s="9"/>
      <c r="E11" s="39"/>
      <c r="F11" s="4"/>
      <c r="G11" s="4"/>
    </row>
    <row r="12" spans="1:7" ht="20.25" customHeight="1">
      <c r="A12" s="3"/>
      <c r="B12" s="11"/>
      <c r="C12" s="6"/>
      <c r="D12" s="9"/>
      <c r="E12" s="4"/>
      <c r="F12" s="4"/>
      <c r="G12" s="4"/>
    </row>
    <row r="13" spans="1:7" ht="20.25" customHeight="1">
      <c r="A13" s="3"/>
      <c r="B13" s="11"/>
      <c r="C13" s="6"/>
      <c r="D13" s="9"/>
      <c r="E13" s="4"/>
      <c r="F13" s="4"/>
      <c r="G13" s="4"/>
    </row>
    <row r="14" spans="1:7" ht="20.25" customHeight="1">
      <c r="A14" s="3"/>
      <c r="B14" s="11"/>
      <c r="C14" s="80"/>
      <c r="D14" s="81"/>
      <c r="E14" s="4"/>
      <c r="F14" s="4"/>
      <c r="G14" s="4"/>
    </row>
    <row r="15" spans="1:7" ht="20.25" customHeight="1">
      <c r="A15" s="3"/>
      <c r="B15" s="11"/>
      <c r="C15" s="6"/>
      <c r="D15" s="9"/>
      <c r="E15" s="4"/>
      <c r="F15" s="4"/>
      <c r="G15" s="4"/>
    </row>
    <row r="16" spans="1:7" ht="20.25" customHeight="1">
      <c r="A16" s="3"/>
      <c r="B16" s="11"/>
      <c r="C16" s="6"/>
      <c r="D16" s="9"/>
      <c r="E16" s="4"/>
      <c r="F16" s="4"/>
      <c r="G16" s="4"/>
    </row>
    <row r="17" spans="1:7" ht="20.25" customHeight="1">
      <c r="A17" s="3"/>
      <c r="B17" s="11"/>
      <c r="C17" s="6"/>
      <c r="D17" s="9"/>
      <c r="E17" s="4"/>
      <c r="F17" s="4"/>
      <c r="G17" s="4"/>
    </row>
    <row r="18" spans="1:7" ht="20.25" customHeight="1">
      <c r="A18" s="3"/>
      <c r="B18" s="11"/>
      <c r="C18" s="6"/>
      <c r="D18" s="9"/>
      <c r="E18" s="4"/>
      <c r="F18" s="4"/>
      <c r="G18" s="4"/>
    </row>
    <row r="19" spans="1:7" ht="20.25" customHeight="1">
      <c r="A19" s="3"/>
      <c r="B19" s="11"/>
      <c r="C19" s="6"/>
      <c r="D19" s="9"/>
      <c r="E19" s="4"/>
      <c r="F19" s="3"/>
      <c r="G19" s="4"/>
    </row>
    <row r="20" spans="1:7" ht="20.25" customHeight="1">
      <c r="A20" s="3"/>
      <c r="B20" s="11"/>
      <c r="C20" s="7"/>
      <c r="D20" s="9"/>
      <c r="E20" s="4"/>
      <c r="F20" s="3"/>
      <c r="G20" s="4"/>
    </row>
    <row r="21" spans="1:7" ht="20.25" customHeight="1">
      <c r="A21" s="3"/>
      <c r="B21" s="11"/>
      <c r="C21" s="6"/>
      <c r="D21" s="9"/>
      <c r="E21" s="4"/>
      <c r="F21" s="3"/>
      <c r="G21" s="4"/>
    </row>
    <row r="22" spans="1:7" ht="20.25" customHeight="1">
      <c r="A22" s="3"/>
      <c r="B22" s="11"/>
      <c r="C22" s="6"/>
      <c r="D22" s="9"/>
      <c r="E22" s="4"/>
      <c r="F22" s="3"/>
      <c r="G22" s="4"/>
    </row>
    <row r="23" spans="1:7" ht="20.25" customHeight="1">
      <c r="A23" s="3"/>
      <c r="B23" s="11"/>
      <c r="C23" s="6"/>
      <c r="D23" s="9"/>
      <c r="E23" s="4"/>
      <c r="F23" s="3"/>
      <c r="G23" s="4"/>
    </row>
    <row r="24" spans="1:7" ht="20.25" customHeight="1">
      <c r="A24" s="3"/>
      <c r="B24" s="11"/>
      <c r="C24" s="6"/>
      <c r="D24" s="9"/>
      <c r="E24" s="4"/>
      <c r="F24" s="3"/>
      <c r="G24" s="4"/>
    </row>
    <row r="25" spans="1:7" ht="20.25" customHeight="1">
      <c r="A25" s="3"/>
      <c r="B25" s="11"/>
      <c r="C25" s="6"/>
      <c r="D25" s="9"/>
      <c r="E25" s="4"/>
      <c r="F25" s="3"/>
      <c r="G25" s="4"/>
    </row>
    <row r="26" spans="1:7" ht="20.25" customHeight="1">
      <c r="A26" s="3"/>
      <c r="B26" s="11"/>
      <c r="C26" s="7"/>
      <c r="D26" s="9"/>
      <c r="E26" s="4"/>
      <c r="F26" s="3"/>
      <c r="G26" s="5"/>
    </row>
    <row r="27" spans="1:7" ht="20.25" customHeight="1">
      <c r="A27" s="3"/>
      <c r="B27" s="11"/>
      <c r="C27" s="6"/>
      <c r="D27" s="9"/>
      <c r="E27" s="4"/>
      <c r="F27" s="3"/>
      <c r="G27" s="4"/>
    </row>
    <row r="28" spans="1:7" ht="20.25" customHeight="1">
      <c r="A28" s="3"/>
      <c r="B28" s="11"/>
      <c r="C28" s="6"/>
      <c r="D28" s="9"/>
      <c r="E28" s="4"/>
      <c r="F28" s="3"/>
      <c r="G28" s="5"/>
    </row>
    <row r="29" spans="1:7" ht="20.25" customHeight="1">
      <c r="A29" s="3"/>
      <c r="B29" s="11"/>
      <c r="C29" s="7"/>
      <c r="D29" s="9"/>
      <c r="E29" s="4"/>
      <c r="F29" s="3"/>
      <c r="G29" s="5"/>
    </row>
    <row r="30" spans="1:7" ht="20.25" customHeight="1">
      <c r="A30" s="3"/>
      <c r="B30" s="11"/>
      <c r="C30" s="6"/>
      <c r="D30" s="9"/>
      <c r="E30" s="4"/>
      <c r="F30" s="3"/>
      <c r="G30" s="3"/>
    </row>
    <row r="31" spans="1:7" ht="20.25" customHeight="1">
      <c r="A31" s="3"/>
      <c r="B31" s="11"/>
      <c r="C31" s="7"/>
      <c r="D31" s="9"/>
      <c r="E31" s="4"/>
      <c r="F31" s="3"/>
      <c r="G31" s="4"/>
    </row>
    <row r="32" spans="1:7" ht="20.25" customHeight="1">
      <c r="A32" s="3"/>
      <c r="B32" s="11"/>
      <c r="C32" s="6"/>
      <c r="D32" s="9"/>
      <c r="E32" s="4"/>
      <c r="F32" s="3"/>
      <c r="G32" s="20"/>
    </row>
    <row r="33" spans="1:7" ht="20.25" customHeight="1">
      <c r="A33" s="3"/>
      <c r="B33" s="11"/>
      <c r="C33" s="6"/>
      <c r="D33" s="9"/>
      <c r="E33" s="4"/>
      <c r="F33" s="3"/>
      <c r="G33" s="5"/>
    </row>
    <row r="34" spans="1:7" ht="20.25" customHeight="1">
      <c r="A34" s="3"/>
      <c r="B34" s="11"/>
      <c r="C34" s="6"/>
      <c r="D34" s="9"/>
      <c r="E34" s="4"/>
      <c r="F34" s="3"/>
      <c r="G34" s="20"/>
    </row>
    <row r="35" spans="1:7" ht="20.25" customHeight="1">
      <c r="A35" s="3"/>
      <c r="B35" s="11"/>
      <c r="C35" s="7"/>
      <c r="D35" s="9"/>
      <c r="E35" s="4"/>
      <c r="F35" s="4"/>
      <c r="G35" s="4"/>
    </row>
    <row r="36" spans="1:7" ht="20.25" customHeight="1">
      <c r="A36" s="3"/>
      <c r="B36" s="11"/>
      <c r="C36" s="8"/>
      <c r="D36" s="9"/>
      <c r="E36" s="4"/>
      <c r="F36" s="4"/>
      <c r="G36" s="4"/>
    </row>
    <row r="37" spans="1:7" ht="20.25" customHeight="1">
      <c r="A37" s="13"/>
      <c r="B37" s="14"/>
      <c r="C37" s="40"/>
      <c r="D37" s="16"/>
      <c r="E37" s="21"/>
      <c r="F37" s="4"/>
      <c r="G37" s="4"/>
    </row>
    <row r="38" spans="1:7" ht="20.25" customHeight="1">
      <c r="A38" s="26"/>
      <c r="B38" s="27"/>
      <c r="C38" s="29"/>
      <c r="D38" s="30"/>
      <c r="E38" s="28"/>
      <c r="F38" s="28"/>
      <c r="G38" s="28"/>
    </row>
    <row r="39" spans="1:7" ht="20.25" customHeight="1">
      <c r="A39" s="31"/>
      <c r="B39" s="36"/>
      <c r="C39" s="8"/>
      <c r="D39" s="34"/>
      <c r="E39" s="33"/>
      <c r="F39" s="41"/>
      <c r="G39" s="33"/>
    </row>
    <row r="40" spans="1:7" ht="20.25" customHeight="1">
      <c r="A40" s="32"/>
      <c r="B40" s="12"/>
      <c r="C40" s="24"/>
      <c r="D40" s="10"/>
      <c r="E40" s="22"/>
      <c r="F40" s="22"/>
      <c r="G40" s="22"/>
    </row>
  </sheetData>
  <mergeCells count="1">
    <mergeCell ref="C14:D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A5" sqref="A5:J5"/>
    </sheetView>
  </sheetViews>
  <sheetFormatPr defaultRowHeight="13.5"/>
  <sheetData>
    <row r="1" spans="1:10" ht="21.75" customHeight="1"/>
    <row r="2" spans="1:10" ht="21.75" customHeight="1"/>
    <row r="3" spans="1:10" ht="21.75" customHeight="1"/>
    <row r="4" spans="1:10" ht="21.75" customHeight="1"/>
    <row r="5" spans="1:10" ht="42.75" customHeight="1">
      <c r="A5" s="83" t="s">
        <v>45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1.75" customHeight="1">
      <c r="A6" s="59"/>
      <c r="B6" s="59"/>
      <c r="C6" s="60"/>
      <c r="D6" s="59"/>
      <c r="E6" s="59"/>
    </row>
    <row r="7" spans="1:10" ht="21.75" customHeight="1">
      <c r="A7" s="60"/>
      <c r="B7" s="59"/>
      <c r="C7" s="59"/>
      <c r="D7" s="59"/>
      <c r="E7" s="60"/>
    </row>
    <row r="8" spans="1:10" ht="38.25" customHeight="1">
      <c r="A8" s="84" t="s">
        <v>47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5.5" customHeight="1">
      <c r="A9" s="85" t="s">
        <v>48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21.75" customHeight="1">
      <c r="A10" s="60"/>
      <c r="B10" s="61"/>
      <c r="C10" s="59"/>
      <c r="D10" s="59"/>
      <c r="E10" s="60"/>
    </row>
    <row r="11" spans="1:10" ht="21.75" customHeight="1">
      <c r="A11" s="59"/>
      <c r="B11" s="59"/>
      <c r="C11" s="60"/>
      <c r="D11" s="59"/>
      <c r="E11" s="60"/>
    </row>
    <row r="12" spans="1:10" ht="21.75" customHeight="1">
      <c r="A12" s="59"/>
      <c r="B12" s="59"/>
      <c r="C12" s="59"/>
      <c r="D12" s="59"/>
      <c r="E12" s="59"/>
    </row>
    <row r="13" spans="1:10" ht="21.75" customHeight="1">
      <c r="A13" s="60"/>
      <c r="B13" s="59"/>
      <c r="C13" s="59"/>
      <c r="D13" s="59"/>
      <c r="E13" s="59"/>
    </row>
    <row r="14" spans="1:10" ht="21.75" customHeight="1">
      <c r="A14" s="60"/>
      <c r="B14" s="59"/>
      <c r="C14" s="60"/>
      <c r="D14" s="59"/>
      <c r="E14" s="59"/>
    </row>
    <row r="15" spans="1:10" ht="21.75" customHeight="1">
      <c r="A15" s="59"/>
      <c r="B15" s="59"/>
      <c r="C15" s="59"/>
      <c r="D15" s="59"/>
      <c r="E15" s="60"/>
    </row>
    <row r="16" spans="1:10" ht="21.75" customHeight="1">
      <c r="A16" s="60"/>
      <c r="B16" s="59"/>
      <c r="C16" s="59"/>
      <c r="D16" s="59"/>
      <c r="E16" s="59"/>
    </row>
    <row r="17" spans="1:5" ht="21.75" customHeight="1">
      <c r="A17" s="59"/>
      <c r="B17" s="59"/>
      <c r="C17" s="59"/>
      <c r="D17" s="59"/>
      <c r="E17" s="59"/>
    </row>
    <row r="18" spans="1:5" ht="21.75" customHeight="1">
      <c r="A18" s="59"/>
      <c r="B18" s="59"/>
      <c r="C18" s="62"/>
      <c r="D18" s="59"/>
      <c r="E18" s="59"/>
    </row>
    <row r="19" spans="1:5" ht="21.75" customHeight="1">
      <c r="A19" s="59"/>
      <c r="B19" s="59"/>
      <c r="C19" s="62"/>
      <c r="D19" s="59"/>
      <c r="E19" s="59"/>
    </row>
    <row r="20" spans="1:5" ht="21.75" customHeight="1">
      <c r="A20" s="59"/>
      <c r="B20" s="63"/>
      <c r="C20" s="62"/>
      <c r="D20" s="59"/>
      <c r="E20" s="59"/>
    </row>
    <row r="21" spans="1:5" ht="21.75" customHeight="1">
      <c r="A21" s="59"/>
      <c r="B21" s="59"/>
      <c r="C21" s="86" t="s">
        <v>49</v>
      </c>
      <c r="D21" s="86"/>
      <c r="E21" s="86"/>
    </row>
    <row r="22" spans="1:5" ht="21.75" customHeight="1">
      <c r="A22" s="59"/>
      <c r="B22" s="59"/>
      <c r="C22" s="64"/>
      <c r="D22" s="59"/>
      <c r="E22" s="59"/>
    </row>
    <row r="23" spans="1:5" ht="21.75" customHeight="1">
      <c r="A23" s="59"/>
      <c r="B23" s="59"/>
      <c r="C23" s="87">
        <v>41692</v>
      </c>
      <c r="D23" s="87"/>
      <c r="E23" s="87"/>
    </row>
    <row r="24" spans="1:5" ht="21.75" customHeight="1">
      <c r="A24" s="59"/>
      <c r="B24" s="59"/>
      <c r="C24" s="82" t="s">
        <v>46</v>
      </c>
      <c r="D24" s="82"/>
      <c r="E24" s="82"/>
    </row>
    <row r="25" spans="1:5" ht="21.75" customHeight="1"/>
    <row r="26" spans="1:5" ht="20.25" customHeight="1"/>
  </sheetData>
  <mergeCells count="6">
    <mergeCell ref="C24:E24"/>
    <mergeCell ref="A5:J5"/>
    <mergeCell ref="A8:J8"/>
    <mergeCell ref="A9:J9"/>
    <mergeCell ref="C21:E21"/>
    <mergeCell ref="C23:E2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決算報告</vt:lpstr>
      <vt:lpstr>現金出納</vt:lpstr>
      <vt:lpstr>会計表紙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morisaki</dc:creator>
  <cp:lastModifiedBy>菊次勉</cp:lastModifiedBy>
  <cp:lastPrinted>2014-02-21T11:23:01Z</cp:lastPrinted>
  <dcterms:created xsi:type="dcterms:W3CDTF">2014-02-08T13:47:31Z</dcterms:created>
  <dcterms:modified xsi:type="dcterms:W3CDTF">2014-04-30T00:02:03Z</dcterms:modified>
</cp:coreProperties>
</file>